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996" activeTab="1"/>
  </bookViews>
  <sheets>
    <sheet name="計畫用-領據(鐘點)" sheetId="2" r:id="rId1"/>
    <sheet name="校務基金用-領據(無二代健保)" sheetId="5" r:id="rId2"/>
    <sheet name="差旅費-領據" sheetId="6" r:id="rId3"/>
  </sheets>
  <calcPr calcId="152511"/>
</workbook>
</file>

<file path=xl/calcChain.xml><?xml version="1.0" encoding="utf-8"?>
<calcChain xmlns="http://schemas.openxmlformats.org/spreadsheetml/2006/main">
  <c r="G15" i="6" l="1"/>
  <c r="A6" i="6" s="1"/>
  <c r="A20" i="6"/>
  <c r="A20" i="5"/>
  <c r="G11" i="5"/>
  <c r="G12" i="5" s="1"/>
  <c r="A6" i="5" s="1"/>
  <c r="A20" i="2" l="1"/>
  <c r="G11" i="2" l="1"/>
  <c r="G13" i="2" s="1"/>
  <c r="G12" i="2" l="1"/>
  <c r="G15" i="2" s="1"/>
  <c r="G14" i="2"/>
  <c r="A6" i="2" s="1"/>
</calcChain>
</file>

<file path=xl/comments1.xml><?xml version="1.0" encoding="utf-8"?>
<comments xmlns="http://schemas.openxmlformats.org/spreadsheetml/2006/main">
  <authors>
    <author>作者</author>
  </authors>
  <commentList>
    <comment ref="G7" authorId="0" shapeId="0">
      <text>
        <r>
          <rPr>
            <sz val="9"/>
            <color indexed="81"/>
            <rFont val="細明體"/>
            <family val="3"/>
            <charset val="136"/>
          </rPr>
          <t>請檢附核定公文及經費概算表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sz val="9"/>
            <color indexed="81"/>
            <rFont val="細明體"/>
            <family val="3"/>
            <charset val="136"/>
          </rPr>
          <t>一人以上請使用清冊格式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>
      <text>
        <r>
          <rPr>
            <sz val="9"/>
            <color indexed="81"/>
            <rFont val="細明體"/>
            <family val="3"/>
            <charset val="136"/>
          </rPr>
          <t>戶籍地或身分證詳細地址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包含鄰里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A23" authorId="0" shapeId="0">
      <text>
        <r>
          <rPr>
            <b/>
            <sz val="9"/>
            <color indexed="81"/>
            <rFont val="細明體"/>
            <family val="3"/>
            <charset val="136"/>
          </rPr>
          <t>黏貼影本則無須填寫匯款資料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G7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請檢附核定公文及經費概算表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細明體"/>
            <family val="3"/>
            <charset val="136"/>
          </rPr>
          <t>一人以上請使用清冊格式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>
      <text>
        <r>
          <rPr>
            <b/>
            <sz val="9"/>
            <color indexed="81"/>
            <rFont val="細明體"/>
            <family val="3"/>
            <charset val="136"/>
          </rPr>
          <t>戶籍地或身分證詳細地址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包含鄰里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 shapeId="0">
      <text>
        <r>
          <rPr>
            <b/>
            <sz val="9"/>
            <color indexed="81"/>
            <rFont val="細明體"/>
            <family val="3"/>
            <charset val="136"/>
          </rPr>
          <t>黏貼影本則無須填寫匯款資料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F11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請核實報支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>
      <text>
        <r>
          <rPr>
            <sz val="9"/>
            <color indexed="81"/>
            <rFont val="細明體"/>
            <family val="3"/>
            <charset val="136"/>
          </rPr>
          <t xml:space="preserve">戶籍地或身分證詳細地址(包含鄰里)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 shapeId="0">
      <text>
        <r>
          <rPr>
            <b/>
            <sz val="9"/>
            <color indexed="81"/>
            <rFont val="細明體"/>
            <family val="3"/>
            <charset val="136"/>
          </rPr>
          <t>黏貼影本則無須填寫匯款資料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<sst xmlns="http://schemas.openxmlformats.org/spreadsheetml/2006/main" count="92" uniqueCount="48">
  <si>
    <t>單位請購金額</t>
    <phoneticPr fontId="5" type="noConversion"/>
  </si>
  <si>
    <t>實領金額</t>
    <phoneticPr fontId="5" type="noConversion"/>
  </si>
  <si>
    <t>自付</t>
  </si>
  <si>
    <t>公付</t>
  </si>
  <si>
    <t>合計</t>
  </si>
  <si>
    <t xml:space="preserve"> 收訖無誤        此據</t>
  </si>
  <si>
    <t>總節數</t>
  </si>
  <si>
    <t>內(外)聘</t>
  </si>
  <si>
    <t>每節鐘點費</t>
  </si>
  <si>
    <t>110學年度新進教師及行政人員教育訓練研習</t>
  </si>
  <si>
    <t>領     據</t>
  </si>
  <si>
    <t>合計</t>
    <phoneticPr fontId="5" type="noConversion"/>
  </si>
  <si>
    <t>住宿費</t>
    <phoneticPr fontId="5" type="noConversion"/>
  </si>
  <si>
    <t>火車</t>
    <phoneticPr fontId="5" type="noConversion"/>
  </si>
  <si>
    <t>交通費</t>
    <phoneticPr fontId="5" type="noConversion"/>
  </si>
  <si>
    <t>臺北-臺東</t>
    <phoneticPr fontId="5" type="noConversion"/>
  </si>
  <si>
    <t>起訖點</t>
    <phoneticPr fontId="5" type="noConversion"/>
  </si>
  <si>
    <t>日期</t>
    <phoneticPr fontId="5" type="noConversion"/>
  </si>
  <si>
    <t>10/13 9-12  13-17
10/14 9-12  13-16</t>
    <phoneticPr fontId="2" type="noConversion"/>
  </si>
  <si>
    <t>服務機關：</t>
    <phoneticPr fontId="2" type="noConversion"/>
  </si>
  <si>
    <t>身分證字號：</t>
    <phoneticPr fontId="2" type="noConversion"/>
  </si>
  <si>
    <t>備註：
一、請購時請選擇【新增-請購單】之第四項「其他(差旅、印領清冊)」  
二、檢附聘請講師核准證明文件(如：公文)</t>
    <phoneticPr fontId="2" type="noConversion"/>
  </si>
  <si>
    <t>講師鐘點費</t>
  </si>
  <si>
    <t>備註：
一、請購時請選擇【新增-請購單】之第四項「其他(差旅、印領清冊)」  
二、檢附聘請講師核准證明文件(如：公文)</t>
    <phoneticPr fontId="2" type="noConversion"/>
  </si>
  <si>
    <t>三、請務必會辦出納組。</t>
    <phoneticPr fontId="2" type="noConversion"/>
  </si>
  <si>
    <t xml:space="preserve"> </t>
    <phoneticPr fontId="2" type="noConversion"/>
  </si>
  <si>
    <t>存摺影本黏貼處</t>
    <phoneticPr fontId="2" type="noConversion"/>
  </si>
  <si>
    <t>金融機構名稱（請填至分行）：</t>
  </si>
  <si>
    <t>戶名：</t>
  </si>
  <si>
    <t>帳號（含局號、帳號）：</t>
  </si>
  <si>
    <t>撥款資料：（請詳填）或  (黏貼影印存摺封面)</t>
    <phoneticPr fontId="5" type="noConversion"/>
  </si>
  <si>
    <t xml:space="preserve">茲收到 國立臺東大學附屬體育高級中學發給：
</t>
    <phoneticPr fontId="5" type="noConversion"/>
  </si>
  <si>
    <t>二代健保</t>
    <phoneticPr fontId="2" type="noConversion"/>
  </si>
  <si>
    <t>上課日期及 時間</t>
    <phoneticPr fontId="5" type="noConversion"/>
  </si>
  <si>
    <t>【正楷書寫，以利匯款。】</t>
    <phoneticPr fontId="2" type="noConversion"/>
  </si>
  <si>
    <t>講師差旅費</t>
    <phoneticPr fontId="2" type="noConversion"/>
  </si>
  <si>
    <t xml:space="preserve">110.01.13-01.14
共計2天
</t>
    <phoneticPr fontId="5" type="noConversion"/>
  </si>
  <si>
    <t xml:space="preserve">   </t>
    <phoneticPr fontId="2" type="noConversion"/>
  </si>
  <si>
    <t>註：如提供臺灣銀行帳戶可免匯費。</t>
    <phoneticPr fontId="9" type="noConversion"/>
  </si>
  <si>
    <t>領 款 人：</t>
    <phoneticPr fontId="2" type="noConversion"/>
  </si>
  <si>
    <t>職    稱：</t>
    <phoneticPr fontId="2" type="noConversion"/>
  </si>
  <si>
    <t>住    址：</t>
    <phoneticPr fontId="2" type="noConversion"/>
  </si>
  <si>
    <t>領 款 人：</t>
    <phoneticPr fontId="2" type="noConversion"/>
  </si>
  <si>
    <t>領 款 人：</t>
    <phoneticPr fontId="2" type="noConversion"/>
  </si>
  <si>
    <t>職    稱：</t>
    <phoneticPr fontId="2" type="noConversion"/>
  </si>
  <si>
    <t>住    址：</t>
    <phoneticPr fontId="2" type="noConversion"/>
  </si>
  <si>
    <t>飛機</t>
    <phoneticPr fontId="5" type="noConversion"/>
  </si>
  <si>
    <t>公車/捷運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</si>
</sst>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800404]ggge&quot;年&quot;m&quot;月&quot;d&quot;日&quot;;@"/>
    <numFmt numFmtId="177" formatCode="[$-404]gge&quot;年&quot;m&quot;月&quot;d&quot;日&quot;;@"/>
    <numFmt numFmtId="178" formatCode="#,##0_ "/>
    <numFmt numFmtId="179" formatCode="[DBNum2][$-404]&quot;新&quot;&quot;臺&quot;&quot;幣&quot;&quot;:&quot;&quot;  &quot;General&quot;  &quot;&quot;元&quot;&quot;整&quot;"/>
  </numFmts>
  <fonts count="24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color theme="0" tint="-0.14996795556505021"/>
      <name val="標楷體"/>
      <family val="4"/>
      <charset val="136"/>
    </font>
    <font>
      <sz val="9"/>
      <name val="新細明體"/>
      <family val="1"/>
      <charset val="136"/>
      <scheme val="minor"/>
    </font>
    <font>
      <sz val="1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4"/>
      <color theme="1"/>
      <name val="新細明體"/>
      <family val="1"/>
      <charset val="136"/>
      <scheme val="minor"/>
    </font>
    <font>
      <sz val="14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color rgb="FFFF0000"/>
      <name val="標楷體"/>
      <family val="4"/>
      <charset val="136"/>
    </font>
    <font>
      <u/>
      <sz val="20"/>
      <color theme="1"/>
      <name val="標楷體"/>
      <family val="4"/>
      <charset val="136"/>
    </font>
    <font>
      <sz val="12"/>
      <color theme="0" tint="-0.249977111117893"/>
      <name val="標楷體"/>
      <family val="4"/>
      <charset val="136"/>
    </font>
    <font>
      <sz val="12"/>
      <color indexed="10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18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13">
    <xf numFmtId="0" fontId="0" fillId="0" borderId="0" xfId="0"/>
    <xf numFmtId="178" fontId="3" fillId="0" borderId="14" xfId="1" applyNumberFormat="1" applyFont="1" applyBorder="1" applyProtection="1">
      <alignment vertical="center"/>
    </xf>
    <xf numFmtId="178" fontId="3" fillId="0" borderId="19" xfId="1" applyNumberFormat="1" applyFont="1" applyBorder="1" applyProtection="1">
      <alignment vertical="center"/>
    </xf>
    <xf numFmtId="0" fontId="3" fillId="0" borderId="0" xfId="1" applyFont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0" fontId="1" fillId="0" borderId="0" xfId="1" applyProtection="1">
      <alignment vertical="center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top"/>
      <protection locked="0"/>
    </xf>
    <xf numFmtId="0" fontId="13" fillId="0" borderId="0" xfId="1" applyFont="1" applyAlignment="1" applyProtection="1">
      <alignment vertical="center"/>
      <protection locked="0"/>
    </xf>
    <xf numFmtId="0" fontId="3" fillId="0" borderId="0" xfId="1" applyFont="1" applyProtection="1">
      <alignment vertical="center"/>
      <protection locked="0"/>
    </xf>
    <xf numFmtId="0" fontId="13" fillId="0" borderId="0" xfId="1" applyFont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12" xfId="1" applyFont="1" applyBorder="1" applyProtection="1">
      <alignment vertical="center"/>
      <protection locked="0"/>
    </xf>
    <xf numFmtId="178" fontId="7" fillId="0" borderId="14" xfId="1" applyNumberFormat="1" applyFont="1" applyBorder="1" applyProtection="1">
      <alignment vertical="center"/>
      <protection locked="0"/>
    </xf>
    <xf numFmtId="0" fontId="3" fillId="0" borderId="13" xfId="1" applyFont="1" applyBorder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12" fillId="0" borderId="0" xfId="1" applyFont="1" applyProtection="1">
      <alignment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8" fillId="0" borderId="12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Protection="1">
      <alignment vertical="center"/>
      <protection locked="0"/>
    </xf>
    <xf numFmtId="0" fontId="8" fillId="0" borderId="11" xfId="1" applyFont="1" applyBorder="1" applyProtection="1">
      <alignment vertical="center"/>
      <protection locked="0"/>
    </xf>
    <xf numFmtId="0" fontId="6" fillId="0" borderId="20" xfId="1" applyFont="1" applyBorder="1" applyProtection="1">
      <alignment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177" fontId="8" fillId="0" borderId="0" xfId="1" applyNumberFormat="1" applyFont="1" applyAlignment="1" applyProtection="1">
      <alignment vertical="center"/>
      <protection locked="0"/>
    </xf>
    <xf numFmtId="177" fontId="3" fillId="0" borderId="0" xfId="1" applyNumberFormat="1" applyFont="1" applyAlignment="1" applyProtection="1">
      <alignment vertical="center"/>
      <protection locked="0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176" fontId="8" fillId="0" borderId="0" xfId="1" applyNumberFormat="1" applyFont="1" applyAlignment="1" applyProtection="1">
      <alignment vertical="center"/>
      <protection locked="0"/>
    </xf>
    <xf numFmtId="0" fontId="3" fillId="0" borderId="0" xfId="1" applyFont="1" applyBorder="1" applyAlignment="1" applyProtection="1">
      <alignment horizontal="left" vertical="center" wrapText="1"/>
      <protection locked="0"/>
    </xf>
    <xf numFmtId="0" fontId="1" fillId="0" borderId="0" xfId="1" applyBorder="1" applyProtection="1">
      <alignment vertical="center"/>
      <protection locked="0"/>
    </xf>
    <xf numFmtId="0" fontId="1" fillId="0" borderId="5" xfId="1" applyBorder="1" applyProtection="1">
      <alignment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justify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11" fillId="0" borderId="0" xfId="0" applyFont="1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4" fillId="0" borderId="3" xfId="1" applyFont="1" applyBorder="1" applyAlignment="1" applyProtection="1">
      <alignment vertical="center"/>
      <protection locked="0"/>
    </xf>
    <xf numFmtId="0" fontId="4" fillId="0" borderId="2" xfId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3" fillId="0" borderId="7" xfId="1" applyFont="1" applyBorder="1" applyAlignment="1" applyProtection="1">
      <alignment horizontal="left" vertical="center" wrapText="1"/>
      <protection locked="0"/>
    </xf>
    <xf numFmtId="0" fontId="14" fillId="0" borderId="0" xfId="1" applyFont="1" applyAlignment="1" applyProtection="1">
      <alignment vertical="center"/>
    </xf>
    <xf numFmtId="0" fontId="8" fillId="0" borderId="0" xfId="1" applyFo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0" xfId="1" applyFont="1" applyAlignment="1" applyProtection="1">
      <alignment horizontal="left" vertical="center"/>
    </xf>
    <xf numFmtId="0" fontId="8" fillId="0" borderId="0" xfId="1" applyFont="1" applyBorder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5" xfId="0" applyFont="1" applyBorder="1" applyProtection="1"/>
    <xf numFmtId="0" fontId="10" fillId="0" borderId="5" xfId="0" applyFont="1" applyBorder="1" applyAlignment="1" applyProtection="1">
      <alignment horizontal="center"/>
    </xf>
    <xf numFmtId="0" fontId="18" fillId="0" borderId="5" xfId="0" applyFont="1" applyBorder="1" applyAlignment="1" applyProtection="1">
      <alignment vertical="center"/>
    </xf>
    <xf numFmtId="0" fontId="8" fillId="0" borderId="18" xfId="1" applyFont="1" applyBorder="1" applyAlignment="1" applyProtection="1">
      <alignment horizontal="center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Protection="1">
      <alignment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Protection="1">
      <alignment vertical="center"/>
      <protection locked="0"/>
    </xf>
    <xf numFmtId="0" fontId="1" fillId="0" borderId="14" xfId="1" applyBorder="1" applyProtection="1">
      <alignment vertical="center"/>
      <protection locked="0"/>
    </xf>
    <xf numFmtId="0" fontId="3" fillId="0" borderId="18" xfId="1" applyFont="1" applyBorder="1" applyProtection="1">
      <alignment vertical="center"/>
      <protection locked="0"/>
    </xf>
    <xf numFmtId="178" fontId="7" fillId="0" borderId="17" xfId="1" applyNumberFormat="1" applyFont="1" applyBorder="1" applyProtection="1">
      <alignment vertical="center"/>
      <protection locked="0"/>
    </xf>
    <xf numFmtId="0" fontId="3" fillId="0" borderId="23" xfId="1" applyFont="1" applyBorder="1" applyProtection="1">
      <alignment vertical="center"/>
      <protection locked="0"/>
    </xf>
    <xf numFmtId="0" fontId="3" fillId="0" borderId="24" xfId="1" applyFont="1" applyBorder="1" applyProtection="1">
      <alignment vertical="center"/>
      <protection locked="0"/>
    </xf>
    <xf numFmtId="0" fontId="3" fillId="0" borderId="0" xfId="1" applyFont="1" applyBorder="1" applyAlignment="1" applyProtection="1">
      <alignment horizontal="left" vertical="center" wrapText="1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7" fillId="0" borderId="23" xfId="1" applyFont="1" applyBorder="1" applyAlignment="1" applyProtection="1">
      <alignment horizontal="center" vertical="center" wrapText="1"/>
      <protection locked="0"/>
    </xf>
    <xf numFmtId="0" fontId="7" fillId="0" borderId="27" xfId="1" applyFont="1" applyBorder="1" applyAlignment="1" applyProtection="1">
      <alignment horizontal="center" vertical="center" wrapText="1"/>
      <protection locked="0"/>
    </xf>
    <xf numFmtId="0" fontId="7" fillId="0" borderId="28" xfId="1" applyFont="1" applyBorder="1" applyAlignment="1" applyProtection="1">
      <alignment horizontal="center" vertical="center" wrapText="1"/>
      <protection locked="0"/>
    </xf>
    <xf numFmtId="0" fontId="8" fillId="0" borderId="18" xfId="1" applyFont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16" fillId="0" borderId="0" xfId="1" applyFont="1" applyAlignment="1" applyProtection="1">
      <alignment horizontal="center" vertical="center"/>
    </xf>
    <xf numFmtId="178" fontId="3" fillId="0" borderId="29" xfId="1" applyNumberFormat="1" applyFont="1" applyBorder="1" applyAlignment="1" applyProtection="1">
      <alignment horizontal="center" vertical="center"/>
    </xf>
    <xf numFmtId="178" fontId="3" fillId="0" borderId="26" xfId="1" applyNumberFormat="1" applyFont="1" applyBorder="1" applyAlignment="1" applyProtection="1">
      <alignment horizontal="center" vertical="center"/>
    </xf>
    <xf numFmtId="178" fontId="3" fillId="0" borderId="21" xfId="1" applyNumberFormat="1" applyFont="1" applyBorder="1" applyAlignment="1" applyProtection="1">
      <alignment horizontal="center" vertical="center"/>
    </xf>
    <xf numFmtId="178" fontId="3" fillId="0" borderId="22" xfId="1" applyNumberFormat="1" applyFont="1" applyBorder="1" applyAlignment="1" applyProtection="1">
      <alignment horizontal="center" vertical="center"/>
    </xf>
    <xf numFmtId="0" fontId="17" fillId="0" borderId="8" xfId="1" applyFont="1" applyBorder="1" applyAlignment="1" applyProtection="1">
      <alignment horizontal="center" vertical="center"/>
      <protection locked="0"/>
    </xf>
    <xf numFmtId="0" fontId="17" fillId="0" borderId="7" xfId="1" applyFont="1" applyBorder="1" applyAlignment="1" applyProtection="1">
      <alignment horizontal="center" vertical="center"/>
      <protection locked="0"/>
    </xf>
    <xf numFmtId="0" fontId="17" fillId="0" borderId="6" xfId="1" applyFont="1" applyBorder="1" applyAlignment="1" applyProtection="1">
      <alignment horizontal="center" vertical="center"/>
      <protection locked="0"/>
    </xf>
    <xf numFmtId="0" fontId="17" fillId="0" borderId="5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4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left" vertical="center" wrapText="1"/>
    </xf>
    <xf numFmtId="176" fontId="8" fillId="0" borderId="0" xfId="1" applyNumberFormat="1" applyFont="1" applyAlignment="1" applyProtection="1">
      <alignment horizontal="distributed" vertical="center"/>
      <protection locked="0"/>
    </xf>
    <xf numFmtId="0" fontId="23" fillId="0" borderId="5" xfId="1" applyFont="1" applyBorder="1" applyAlignment="1" applyProtection="1">
      <alignment horizontal="left" vertical="center"/>
    </xf>
    <xf numFmtId="0" fontId="23" fillId="0" borderId="0" xfId="1" applyFont="1" applyBorder="1" applyAlignment="1" applyProtection="1">
      <alignment horizontal="left" vertical="center"/>
    </xf>
    <xf numFmtId="179" fontId="8" fillId="0" borderId="0" xfId="1" applyNumberFormat="1" applyFont="1" applyAlignment="1" applyProtection="1">
      <alignment horizontal="left" vertical="center"/>
    </xf>
    <xf numFmtId="178" fontId="3" fillId="0" borderId="0" xfId="1" applyNumberFormat="1" applyFont="1" applyBorder="1" applyAlignment="1" applyProtection="1">
      <alignment horizontal="center" vertical="center"/>
      <protection locked="0"/>
    </xf>
    <xf numFmtId="178" fontId="3" fillId="0" borderId="17" xfId="1" applyNumberFormat="1" applyFont="1" applyBorder="1" applyAlignment="1" applyProtection="1">
      <alignment horizontal="center" vertical="center"/>
    </xf>
    <xf numFmtId="178" fontId="3" fillId="0" borderId="23" xfId="1" applyNumberFormat="1" applyFont="1" applyBorder="1" applyAlignment="1" applyProtection="1">
      <alignment horizontal="center" vertical="center"/>
    </xf>
    <xf numFmtId="178" fontId="3" fillId="0" borderId="30" xfId="1" applyNumberFormat="1" applyFont="1" applyBorder="1" applyAlignment="1" applyProtection="1">
      <alignment horizontal="center" vertical="center"/>
    </xf>
    <xf numFmtId="178" fontId="3" fillId="0" borderId="16" xfId="1" applyNumberFormat="1" applyFont="1" applyBorder="1" applyAlignment="1" applyProtection="1">
      <alignment horizontal="center" vertical="center"/>
    </xf>
    <xf numFmtId="178" fontId="3" fillId="0" borderId="33" xfId="1" applyNumberFormat="1" applyFont="1" applyBorder="1" applyAlignment="1" applyProtection="1">
      <alignment horizontal="center" vertical="center"/>
    </xf>
    <xf numFmtId="178" fontId="3" fillId="0" borderId="15" xfId="1" applyNumberFormat="1" applyFont="1" applyBorder="1" applyAlignment="1" applyProtection="1">
      <alignment horizontal="center" vertical="center"/>
    </xf>
    <xf numFmtId="0" fontId="3" fillId="0" borderId="18" xfId="1" applyFont="1" applyBorder="1" applyAlignment="1" applyProtection="1">
      <alignment horizontal="left" vertical="center"/>
      <protection locked="0"/>
    </xf>
    <xf numFmtId="0" fontId="3" fillId="0" borderId="34" xfId="1" applyFont="1" applyBorder="1" applyAlignment="1" applyProtection="1">
      <alignment horizontal="left" vertical="center"/>
      <protection locked="0"/>
    </xf>
    <xf numFmtId="0" fontId="3" fillId="0" borderId="9" xfId="1" applyFont="1" applyBorder="1" applyAlignment="1" applyProtection="1">
      <alignment horizontal="left" vertical="center"/>
      <protection locked="0"/>
    </xf>
    <xf numFmtId="0" fontId="14" fillId="0" borderId="0" xfId="1" applyFont="1" applyAlignment="1" applyProtection="1">
      <alignment horizontal="right" vertical="center"/>
    </xf>
    <xf numFmtId="0" fontId="3" fillId="0" borderId="18" xfId="1" applyFont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center" vertical="center" wrapText="1"/>
      <protection locked="0"/>
    </xf>
    <xf numFmtId="0" fontId="7" fillId="0" borderId="18" xfId="1" applyFont="1" applyBorder="1" applyAlignment="1" applyProtection="1">
      <alignment horizontal="center" vertical="top" wrapText="1"/>
      <protection locked="0"/>
    </xf>
    <xf numFmtId="0" fontId="7" fillId="0" borderId="9" xfId="1" applyFont="1" applyBorder="1" applyAlignment="1" applyProtection="1">
      <alignment horizontal="center" vertical="top" wrapText="1"/>
      <protection locked="0"/>
    </xf>
    <xf numFmtId="178" fontId="3" fillId="0" borderId="25" xfId="1" applyNumberFormat="1" applyFont="1" applyBorder="1" applyAlignment="1" applyProtection="1">
      <alignment horizontal="center" vertical="center"/>
    </xf>
    <xf numFmtId="0" fontId="17" fillId="0" borderId="8" xfId="1" applyFont="1" applyBorder="1" applyAlignment="1" applyProtection="1">
      <alignment horizontal="center" vertical="center"/>
    </xf>
    <xf numFmtId="0" fontId="17" fillId="0" borderId="7" xfId="1" applyFont="1" applyBorder="1" applyAlignment="1" applyProtection="1">
      <alignment horizontal="center" vertical="center"/>
    </xf>
    <xf numFmtId="0" fontId="17" fillId="0" borderId="6" xfId="1" applyFont="1" applyBorder="1" applyAlignment="1" applyProtection="1">
      <alignment horizontal="center" vertical="center"/>
    </xf>
    <xf numFmtId="0" fontId="17" fillId="0" borderId="5" xfId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17" fillId="0" borderId="4" xfId="1" applyFont="1" applyBorder="1" applyAlignment="1" applyProtection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topLeftCell="A15" workbookViewId="0">
      <selection activeCell="A23" sqref="A23:H37"/>
    </sheetView>
  </sheetViews>
  <sheetFormatPr defaultColWidth="9" defaultRowHeight="16.2" x14ac:dyDescent="0.3"/>
  <cols>
    <col min="1" max="1" width="9.21875" style="6" customWidth="1"/>
    <col min="2" max="2" width="12.21875" style="6" customWidth="1"/>
    <col min="3" max="4" width="9" style="6"/>
    <col min="5" max="5" width="8.33203125" style="6" customWidth="1"/>
    <col min="6" max="6" width="16.88671875" style="6" customWidth="1"/>
    <col min="7" max="7" width="11.21875" style="6" customWidth="1"/>
    <col min="8" max="8" width="9.77734375" style="6" customWidth="1"/>
    <col min="9" max="9" width="10.33203125" style="6" customWidth="1"/>
    <col min="10" max="16384" width="9" style="6"/>
  </cols>
  <sheetData>
    <row r="1" spans="1:10" ht="28.2" x14ac:dyDescent="0.3">
      <c r="A1" s="75" t="s">
        <v>10</v>
      </c>
      <c r="B1" s="75"/>
      <c r="C1" s="75"/>
      <c r="D1" s="75"/>
      <c r="E1" s="75"/>
      <c r="F1" s="75"/>
      <c r="G1" s="75"/>
      <c r="H1" s="75"/>
      <c r="I1" s="4"/>
      <c r="J1" s="5"/>
    </row>
    <row r="2" spans="1:10" ht="16.95" customHeight="1" x14ac:dyDescent="0.3">
      <c r="A2" s="7"/>
      <c r="B2" s="7"/>
      <c r="C2" s="7"/>
      <c r="D2" s="7"/>
      <c r="E2" s="7"/>
      <c r="F2" s="7"/>
      <c r="G2" s="7"/>
      <c r="H2" s="7"/>
      <c r="I2" s="7"/>
      <c r="J2" s="5"/>
    </row>
    <row r="3" spans="1:10" ht="36" customHeight="1" x14ac:dyDescent="0.3">
      <c r="A3" s="45" t="s">
        <v>31</v>
      </c>
      <c r="B3" s="8"/>
      <c r="C3" s="8"/>
      <c r="D3" s="8"/>
      <c r="E3" s="8"/>
      <c r="F3" s="8"/>
      <c r="G3" s="9" t="s">
        <v>22</v>
      </c>
      <c r="I3" s="10"/>
    </row>
    <row r="4" spans="1:10" ht="30" customHeight="1" x14ac:dyDescent="0.3">
      <c r="A4" s="11" t="s">
        <v>9</v>
      </c>
      <c r="B4" s="10"/>
      <c r="C4" s="10"/>
      <c r="D4" s="10"/>
      <c r="E4" s="10"/>
      <c r="F4" s="10"/>
    </row>
    <row r="5" spans="1:10" ht="19.5" customHeight="1" x14ac:dyDescent="0.3"/>
    <row r="6" spans="1:10" ht="19.8" x14ac:dyDescent="0.3">
      <c r="A6" s="90">
        <f>G14</f>
        <v>29367</v>
      </c>
      <c r="B6" s="90"/>
      <c r="C6" s="90"/>
      <c r="D6" s="90"/>
      <c r="E6" s="90"/>
      <c r="F6" s="90"/>
    </row>
    <row r="7" spans="1:10" ht="16.95" customHeight="1" x14ac:dyDescent="0.3">
      <c r="A7" s="10"/>
      <c r="B7" s="10"/>
      <c r="C7" s="10"/>
      <c r="D7" s="10"/>
      <c r="E7" s="10"/>
      <c r="F7" s="73" t="s">
        <v>33</v>
      </c>
      <c r="G7" s="69" t="s">
        <v>18</v>
      </c>
      <c r="H7" s="70"/>
    </row>
    <row r="8" spans="1:10" ht="19.8" x14ac:dyDescent="0.3">
      <c r="A8" s="46" t="s">
        <v>5</v>
      </c>
      <c r="B8" s="12"/>
      <c r="C8" s="10"/>
      <c r="D8" s="10"/>
      <c r="E8" s="10"/>
      <c r="F8" s="74"/>
      <c r="G8" s="71"/>
      <c r="H8" s="72"/>
    </row>
    <row r="9" spans="1:10" ht="19.8" x14ac:dyDescent="0.3">
      <c r="A9" s="12"/>
      <c r="B9" s="12"/>
      <c r="C9" s="10"/>
      <c r="D9" s="10"/>
      <c r="E9" s="10"/>
      <c r="F9" s="13" t="s">
        <v>8</v>
      </c>
      <c r="G9" s="14">
        <v>2000</v>
      </c>
      <c r="H9" s="15" t="s">
        <v>7</v>
      </c>
    </row>
    <row r="10" spans="1:10" ht="20.100000000000001" customHeight="1" x14ac:dyDescent="0.3">
      <c r="A10" s="47" t="s">
        <v>39</v>
      </c>
      <c r="B10" s="16"/>
      <c r="C10" s="3"/>
      <c r="D10" s="3"/>
      <c r="E10" s="3"/>
      <c r="F10" s="13" t="s">
        <v>6</v>
      </c>
      <c r="G10" s="14">
        <v>15</v>
      </c>
      <c r="H10" s="15"/>
    </row>
    <row r="11" spans="1:10" ht="19.8" x14ac:dyDescent="0.3">
      <c r="A11" s="17"/>
      <c r="B11" s="16"/>
      <c r="C11" s="18"/>
      <c r="D11" s="18"/>
      <c r="E11" s="18"/>
      <c r="F11" s="19" t="s">
        <v>4</v>
      </c>
      <c r="G11" s="1">
        <f>G9*G10</f>
        <v>30000</v>
      </c>
      <c r="H11" s="15"/>
    </row>
    <row r="12" spans="1:10" ht="19.8" x14ac:dyDescent="0.3">
      <c r="A12" s="48" t="s">
        <v>19</v>
      </c>
      <c r="B12" s="16"/>
      <c r="C12" s="3"/>
      <c r="D12" s="3"/>
      <c r="E12" s="3"/>
      <c r="F12" s="13" t="s">
        <v>32</v>
      </c>
      <c r="G12" s="1">
        <f>ROUND(G11*2.11%,0)</f>
        <v>633</v>
      </c>
      <c r="H12" s="20" t="s">
        <v>3</v>
      </c>
    </row>
    <row r="13" spans="1:10" ht="20.399999999999999" thickBot="1" x14ac:dyDescent="0.35">
      <c r="A13" s="17"/>
      <c r="B13" s="16"/>
      <c r="C13" s="3"/>
      <c r="D13" s="3"/>
      <c r="E13" s="3"/>
      <c r="F13" s="21" t="s">
        <v>32</v>
      </c>
      <c r="G13" s="2">
        <f>IF(G11&gt;=24000,ROUND(G11*2.11%,0),0)</f>
        <v>633</v>
      </c>
      <c r="H13" s="22" t="s">
        <v>2</v>
      </c>
    </row>
    <row r="14" spans="1:10" ht="21" thickTop="1" thickBot="1" x14ac:dyDescent="0.35">
      <c r="A14" s="48" t="s">
        <v>40</v>
      </c>
      <c r="B14" s="17"/>
      <c r="C14" s="3"/>
      <c r="D14" s="3"/>
      <c r="E14" s="3"/>
      <c r="F14" s="23" t="s">
        <v>1</v>
      </c>
      <c r="G14" s="76">
        <f>G11-G13</f>
        <v>29367</v>
      </c>
      <c r="H14" s="77"/>
      <c r="I14" s="10"/>
    </row>
    <row r="15" spans="1:10" ht="20.399999999999999" thickTop="1" x14ac:dyDescent="0.3">
      <c r="A15" s="17"/>
      <c r="B15" s="24"/>
      <c r="C15" s="25"/>
      <c r="D15" s="25"/>
      <c r="E15" s="25"/>
      <c r="F15" s="26" t="s">
        <v>0</v>
      </c>
      <c r="G15" s="78">
        <f>G11+G12</f>
        <v>30633</v>
      </c>
      <c r="H15" s="79"/>
      <c r="I15" s="25"/>
    </row>
    <row r="16" spans="1:10" ht="19.8" x14ac:dyDescent="0.3">
      <c r="A16" s="48" t="s">
        <v>20</v>
      </c>
      <c r="B16" s="17"/>
    </row>
    <row r="17" spans="1:10" x14ac:dyDescent="0.3">
      <c r="B17" s="27"/>
    </row>
    <row r="18" spans="1:10" ht="19.8" x14ac:dyDescent="0.3">
      <c r="A18" s="48" t="s">
        <v>41</v>
      </c>
      <c r="B18" s="10"/>
      <c r="C18" s="10"/>
      <c r="D18" s="10"/>
    </row>
    <row r="19" spans="1:10" x14ac:dyDescent="0.3">
      <c r="A19" s="28"/>
      <c r="B19" s="10"/>
      <c r="C19" s="10"/>
      <c r="D19" s="10"/>
    </row>
    <row r="20" spans="1:10" ht="16.95" customHeight="1" x14ac:dyDescent="0.3">
      <c r="A20" s="87">
        <f ca="1">TODAY()</f>
        <v>44400</v>
      </c>
      <c r="B20" s="87"/>
      <c r="C20" s="87"/>
      <c r="D20" s="87"/>
      <c r="E20" s="87"/>
      <c r="F20" s="87"/>
      <c r="G20" s="87"/>
      <c r="H20" s="87"/>
      <c r="I20" s="29"/>
    </row>
    <row r="21" spans="1:10" ht="16.95" customHeight="1" x14ac:dyDescent="0.3">
      <c r="A21" s="87"/>
      <c r="B21" s="87"/>
      <c r="C21" s="87"/>
      <c r="D21" s="87"/>
      <c r="E21" s="87"/>
      <c r="F21" s="87"/>
      <c r="G21" s="87"/>
      <c r="H21" s="87"/>
      <c r="I21" s="29"/>
    </row>
    <row r="22" spans="1:10" ht="16.95" customHeight="1" x14ac:dyDescent="0.3">
      <c r="A22" s="49" t="s">
        <v>30</v>
      </c>
      <c r="B22" s="10"/>
      <c r="C22" s="10"/>
      <c r="D22" s="10"/>
      <c r="E22" s="10"/>
      <c r="G22" s="10"/>
      <c r="H22" s="10"/>
    </row>
    <row r="23" spans="1:10" ht="16.95" customHeight="1" x14ac:dyDescent="0.3">
      <c r="A23" s="80" t="s">
        <v>26</v>
      </c>
      <c r="B23" s="81"/>
      <c r="C23" s="81"/>
      <c r="D23" s="81"/>
      <c r="E23" s="81"/>
      <c r="F23" s="81"/>
      <c r="G23" s="81"/>
      <c r="H23" s="82"/>
    </row>
    <row r="24" spans="1:10" x14ac:dyDescent="0.3">
      <c r="A24" s="83"/>
      <c r="B24" s="84"/>
      <c r="C24" s="84"/>
      <c r="D24" s="84"/>
      <c r="E24" s="84"/>
      <c r="F24" s="84"/>
      <c r="G24" s="84"/>
      <c r="H24" s="85"/>
      <c r="I24" s="30"/>
      <c r="J24" s="31"/>
    </row>
    <row r="25" spans="1:10" x14ac:dyDescent="0.3">
      <c r="A25" s="32"/>
      <c r="B25" s="31"/>
      <c r="C25" s="31"/>
      <c r="D25" s="31"/>
      <c r="E25" s="31"/>
      <c r="F25" s="31"/>
      <c r="G25" s="33"/>
      <c r="H25" s="34"/>
      <c r="J25" s="31"/>
    </row>
    <row r="26" spans="1:10" ht="24.6" x14ac:dyDescent="0.3">
      <c r="A26" s="88" t="s">
        <v>34</v>
      </c>
      <c r="B26" s="89"/>
      <c r="C26" s="89"/>
      <c r="D26" s="89"/>
      <c r="E26" s="89"/>
      <c r="F26" s="89"/>
      <c r="G26" s="89"/>
      <c r="H26" s="35"/>
    </row>
    <row r="27" spans="1:10" ht="22.2" x14ac:dyDescent="0.4">
      <c r="A27" s="50" t="s">
        <v>27</v>
      </c>
      <c r="B27" s="36"/>
      <c r="C27" s="36"/>
      <c r="D27" s="36"/>
      <c r="E27" s="36"/>
      <c r="F27" s="37"/>
      <c r="G27" s="37"/>
      <c r="H27" s="35"/>
    </row>
    <row r="28" spans="1:10" ht="22.2" x14ac:dyDescent="0.4">
      <c r="A28" s="32"/>
      <c r="B28" s="38"/>
      <c r="C28" s="38"/>
      <c r="D28" s="38"/>
      <c r="E28" s="38"/>
      <c r="F28" s="37"/>
      <c r="G28" s="37"/>
      <c r="H28" s="35"/>
    </row>
    <row r="29" spans="1:10" ht="22.2" x14ac:dyDescent="0.4">
      <c r="A29" s="32"/>
      <c r="B29" s="38"/>
      <c r="C29" s="38"/>
      <c r="D29" s="38"/>
      <c r="E29" s="38"/>
      <c r="F29" s="37"/>
      <c r="G29" s="37"/>
      <c r="H29" s="35"/>
    </row>
    <row r="30" spans="1:10" ht="19.8" x14ac:dyDescent="0.4">
      <c r="A30" s="51" t="s">
        <v>29</v>
      </c>
      <c r="B30" s="31"/>
      <c r="C30" s="31"/>
      <c r="D30" s="31"/>
      <c r="E30" s="39"/>
      <c r="F30" s="37"/>
      <c r="G30" s="37"/>
      <c r="H30" s="35"/>
    </row>
    <row r="31" spans="1:10" x14ac:dyDescent="0.3">
      <c r="A31" s="32"/>
      <c r="B31" s="31"/>
      <c r="C31" s="31"/>
      <c r="D31" s="31"/>
      <c r="E31" s="37"/>
      <c r="F31" s="37"/>
      <c r="G31" s="37"/>
      <c r="H31" s="35"/>
    </row>
    <row r="32" spans="1:10" x14ac:dyDescent="0.3">
      <c r="A32" s="32"/>
      <c r="B32" s="37"/>
      <c r="C32" s="37"/>
      <c r="D32" s="37"/>
      <c r="E32" s="37"/>
      <c r="F32" s="37"/>
      <c r="G32" s="37"/>
      <c r="H32" s="35"/>
    </row>
    <row r="33" spans="1:8" ht="19.8" x14ac:dyDescent="0.4">
      <c r="A33" s="52" t="s">
        <v>28</v>
      </c>
      <c r="B33" s="37"/>
      <c r="C33" s="37"/>
      <c r="D33" s="37"/>
      <c r="E33" s="37"/>
      <c r="F33" s="37"/>
      <c r="G33" s="37"/>
      <c r="H33" s="35"/>
    </row>
    <row r="34" spans="1:8" x14ac:dyDescent="0.3">
      <c r="A34" s="32"/>
      <c r="B34" s="39"/>
      <c r="C34" s="39"/>
      <c r="D34" s="39"/>
      <c r="E34" s="37"/>
      <c r="F34" s="37"/>
      <c r="G34" s="37"/>
      <c r="H34" s="35"/>
    </row>
    <row r="35" spans="1:8" x14ac:dyDescent="0.3">
      <c r="A35" s="53" t="s">
        <v>38</v>
      </c>
      <c r="B35" s="37"/>
      <c r="C35" s="37"/>
      <c r="D35" s="37"/>
      <c r="E35" s="37"/>
      <c r="F35" s="37"/>
      <c r="G35" s="37" t="s">
        <v>25</v>
      </c>
      <c r="H35" s="35"/>
    </row>
    <row r="36" spans="1:8" x14ac:dyDescent="0.3">
      <c r="A36" s="40" t="s">
        <v>37</v>
      </c>
      <c r="B36" s="37"/>
      <c r="C36" s="37"/>
      <c r="D36" s="37"/>
      <c r="E36" s="37"/>
      <c r="F36" s="37"/>
      <c r="G36" s="37"/>
      <c r="H36" s="35"/>
    </row>
    <row r="37" spans="1:8" x14ac:dyDescent="0.3">
      <c r="A37" s="41"/>
      <c r="B37" s="42"/>
      <c r="C37" s="42"/>
      <c r="D37" s="42"/>
      <c r="E37" s="42"/>
      <c r="F37" s="42"/>
      <c r="G37" s="42"/>
      <c r="H37" s="43"/>
    </row>
    <row r="38" spans="1:8" ht="51.75" customHeight="1" x14ac:dyDescent="0.3">
      <c r="A38" s="86" t="s">
        <v>23</v>
      </c>
      <c r="B38" s="86"/>
      <c r="C38" s="86"/>
      <c r="D38" s="86"/>
      <c r="E38" s="86"/>
      <c r="F38" s="86"/>
      <c r="G38" s="86"/>
      <c r="H38" s="44"/>
    </row>
    <row r="39" spans="1:8" ht="16.95" customHeight="1" x14ac:dyDescent="0.3">
      <c r="A39" s="68" t="s">
        <v>24</v>
      </c>
      <c r="B39" s="68"/>
      <c r="C39" s="68"/>
      <c r="D39" s="68"/>
      <c r="E39" s="68"/>
      <c r="F39" s="68"/>
      <c r="G39" s="30"/>
      <c r="H39" s="30"/>
    </row>
    <row r="41" spans="1:8" ht="16.95" customHeight="1" x14ac:dyDescent="0.3"/>
    <row r="42" spans="1:8" ht="16.95" customHeight="1" x14ac:dyDescent="0.3"/>
  </sheetData>
  <sheetProtection algorithmName="SHA-512" hashValue="2+C43D/Ny1oGQl/zeZ0CO2ANhEzZWSuqv62ZMgH2f8ZAu6RzJuCPiN0+Ld3Ugk9Zgkz+0GAyh0jIGXOLk32w+g==" saltValue="mrTXVSxu3r0DV1q03Xfy1w==" spinCount="100000" sheet="1"/>
  <mergeCells count="11">
    <mergeCell ref="A39:F39"/>
    <mergeCell ref="G7:H8"/>
    <mergeCell ref="F7:F8"/>
    <mergeCell ref="A1:H1"/>
    <mergeCell ref="G14:H14"/>
    <mergeCell ref="G15:H15"/>
    <mergeCell ref="A23:H24"/>
    <mergeCell ref="A38:G38"/>
    <mergeCell ref="A20:H21"/>
    <mergeCell ref="A26:G26"/>
    <mergeCell ref="A6:F6"/>
  </mergeCells>
  <phoneticPr fontId="2" type="noConversion"/>
  <pageMargins left="0.7" right="0.7" top="0.75" bottom="0.18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tabSelected="1" topLeftCell="A16" workbookViewId="0">
      <selection activeCell="A6" sqref="A6:F6"/>
    </sheetView>
  </sheetViews>
  <sheetFormatPr defaultColWidth="9" defaultRowHeight="16.2" x14ac:dyDescent="0.3"/>
  <cols>
    <col min="1" max="1" width="9.21875" style="6" customWidth="1"/>
    <col min="2" max="2" width="12.21875" style="6" customWidth="1"/>
    <col min="3" max="4" width="9" style="6"/>
    <col min="5" max="5" width="8.33203125" style="6" customWidth="1"/>
    <col min="6" max="6" width="16.88671875" style="6" customWidth="1"/>
    <col min="7" max="7" width="11.21875" style="6" customWidth="1"/>
    <col min="8" max="8" width="9.77734375" style="6" customWidth="1"/>
    <col min="9" max="9" width="10.33203125" style="6" customWidth="1"/>
    <col min="10" max="16384" width="9" style="6"/>
  </cols>
  <sheetData>
    <row r="1" spans="1:10" ht="28.2" x14ac:dyDescent="0.3">
      <c r="A1" s="75" t="s">
        <v>10</v>
      </c>
      <c r="B1" s="75"/>
      <c r="C1" s="75"/>
      <c r="D1" s="75"/>
      <c r="E1" s="75"/>
      <c r="F1" s="75"/>
      <c r="G1" s="75"/>
      <c r="H1" s="75"/>
      <c r="I1" s="4"/>
      <c r="J1" s="5"/>
    </row>
    <row r="2" spans="1:10" ht="16.95" customHeight="1" x14ac:dyDescent="0.3">
      <c r="A2" s="7"/>
      <c r="B2" s="7"/>
      <c r="C2" s="7"/>
      <c r="D2" s="7"/>
      <c r="E2" s="7"/>
      <c r="F2" s="7"/>
      <c r="G2" s="7"/>
      <c r="H2" s="7"/>
      <c r="I2" s="7"/>
      <c r="J2" s="5"/>
    </row>
    <row r="3" spans="1:10" ht="36" customHeight="1" x14ac:dyDescent="0.3">
      <c r="A3" s="45" t="s">
        <v>31</v>
      </c>
      <c r="B3" s="8"/>
      <c r="C3" s="8"/>
      <c r="D3" s="8"/>
      <c r="E3" s="8"/>
      <c r="F3" s="8"/>
      <c r="G3" s="9" t="s">
        <v>22</v>
      </c>
      <c r="I3" s="10"/>
    </row>
    <row r="4" spans="1:10" ht="30" customHeight="1" x14ac:dyDescent="0.3">
      <c r="A4" s="11" t="s">
        <v>9</v>
      </c>
      <c r="B4" s="10"/>
      <c r="C4" s="10"/>
      <c r="D4" s="10"/>
      <c r="E4" s="10"/>
      <c r="F4" s="10"/>
    </row>
    <row r="5" spans="1:10" ht="19.5" customHeight="1" x14ac:dyDescent="0.3"/>
    <row r="6" spans="1:10" ht="19.8" x14ac:dyDescent="0.3">
      <c r="A6" s="90">
        <f>G12</f>
        <v>30000</v>
      </c>
      <c r="B6" s="90"/>
      <c r="C6" s="90"/>
      <c r="D6" s="90"/>
      <c r="E6" s="90"/>
      <c r="F6" s="90"/>
    </row>
    <row r="7" spans="1:10" ht="16.95" customHeight="1" x14ac:dyDescent="0.3">
      <c r="A7" s="10"/>
      <c r="B7" s="10"/>
      <c r="C7" s="10"/>
      <c r="D7" s="10"/>
      <c r="E7" s="10"/>
      <c r="F7" s="73" t="s">
        <v>33</v>
      </c>
      <c r="G7" s="69" t="s">
        <v>18</v>
      </c>
      <c r="H7" s="70"/>
    </row>
    <row r="8" spans="1:10" ht="19.8" x14ac:dyDescent="0.3">
      <c r="A8" s="46" t="s">
        <v>5</v>
      </c>
      <c r="B8" s="12"/>
      <c r="C8" s="10"/>
      <c r="D8" s="10"/>
      <c r="E8" s="10"/>
      <c r="F8" s="74"/>
      <c r="G8" s="71"/>
      <c r="H8" s="72"/>
    </row>
    <row r="9" spans="1:10" ht="19.8" x14ac:dyDescent="0.3">
      <c r="A9" s="12"/>
      <c r="B9" s="12"/>
      <c r="C9" s="10"/>
      <c r="D9" s="10"/>
      <c r="E9" s="10"/>
      <c r="F9" s="13" t="s">
        <v>8</v>
      </c>
      <c r="G9" s="14">
        <v>2000</v>
      </c>
      <c r="H9" s="15" t="s">
        <v>7</v>
      </c>
    </row>
    <row r="10" spans="1:10" ht="20.100000000000001" customHeight="1" x14ac:dyDescent="0.3">
      <c r="A10" s="47" t="s">
        <v>42</v>
      </c>
      <c r="B10" s="16"/>
      <c r="C10" s="3"/>
      <c r="D10" s="3"/>
      <c r="E10" s="3"/>
      <c r="F10" s="13" t="s">
        <v>6</v>
      </c>
      <c r="G10" s="14">
        <v>15</v>
      </c>
      <c r="H10" s="15"/>
    </row>
    <row r="11" spans="1:10" ht="20.399999999999999" thickBot="1" x14ac:dyDescent="0.35">
      <c r="A11" s="17"/>
      <c r="B11" s="16"/>
      <c r="C11" s="18"/>
      <c r="D11" s="18"/>
      <c r="E11" s="18"/>
      <c r="F11" s="54" t="s">
        <v>4</v>
      </c>
      <c r="G11" s="92">
        <f>G9*G10</f>
        <v>30000</v>
      </c>
      <c r="H11" s="93"/>
    </row>
    <row r="12" spans="1:10" ht="20.399999999999999" thickTop="1" x14ac:dyDescent="0.3">
      <c r="A12" s="48" t="s">
        <v>19</v>
      </c>
      <c r="B12" s="16"/>
      <c r="C12" s="3"/>
      <c r="D12" s="3"/>
      <c r="E12" s="3"/>
      <c r="F12" s="55" t="s">
        <v>1</v>
      </c>
      <c r="G12" s="94">
        <f>G11</f>
        <v>30000</v>
      </c>
      <c r="H12" s="95"/>
    </row>
    <row r="13" spans="1:10" ht="20.399999999999999" thickBot="1" x14ac:dyDescent="0.35">
      <c r="A13" s="17"/>
      <c r="B13" s="16"/>
      <c r="C13" s="3"/>
      <c r="D13" s="3"/>
      <c r="E13" s="3"/>
      <c r="F13" s="56" t="s">
        <v>0</v>
      </c>
      <c r="G13" s="96"/>
      <c r="H13" s="97"/>
    </row>
    <row r="14" spans="1:10" ht="20.399999999999999" thickTop="1" x14ac:dyDescent="0.3">
      <c r="A14" s="48" t="s">
        <v>40</v>
      </c>
      <c r="B14" s="17"/>
      <c r="C14" s="3"/>
      <c r="D14" s="3"/>
      <c r="E14" s="3"/>
      <c r="F14" s="57"/>
      <c r="G14" s="91"/>
      <c r="H14" s="91"/>
      <c r="I14" s="10"/>
    </row>
    <row r="15" spans="1:10" ht="19.8" x14ac:dyDescent="0.3">
      <c r="A15" s="17"/>
      <c r="B15" s="24"/>
      <c r="C15" s="25"/>
      <c r="D15" s="25"/>
      <c r="E15" s="25"/>
      <c r="F15" s="58"/>
      <c r="G15" s="91"/>
      <c r="H15" s="91"/>
      <c r="I15" s="25"/>
    </row>
    <row r="16" spans="1:10" ht="19.8" x14ac:dyDescent="0.3">
      <c r="A16" s="48" t="s">
        <v>20</v>
      </c>
      <c r="B16" s="17"/>
    </row>
    <row r="17" spans="1:10" x14ac:dyDescent="0.3">
      <c r="B17" s="27"/>
    </row>
    <row r="18" spans="1:10" ht="19.8" x14ac:dyDescent="0.3">
      <c r="A18" s="48" t="s">
        <v>41</v>
      </c>
      <c r="B18" s="10"/>
      <c r="C18" s="10"/>
      <c r="D18" s="10"/>
    </row>
    <row r="19" spans="1:10" x14ac:dyDescent="0.3">
      <c r="A19" s="28"/>
      <c r="B19" s="10"/>
      <c r="C19" s="10"/>
      <c r="D19" s="10"/>
    </row>
    <row r="20" spans="1:10" ht="16.95" customHeight="1" x14ac:dyDescent="0.3">
      <c r="A20" s="87">
        <f ca="1">TODAY()</f>
        <v>44400</v>
      </c>
      <c r="B20" s="87"/>
      <c r="C20" s="87"/>
      <c r="D20" s="87"/>
      <c r="E20" s="87"/>
      <c r="F20" s="87"/>
      <c r="G20" s="87"/>
      <c r="H20" s="87"/>
      <c r="I20" s="29"/>
    </row>
    <row r="21" spans="1:10" ht="16.95" customHeight="1" x14ac:dyDescent="0.3">
      <c r="A21" s="87"/>
      <c r="B21" s="87"/>
      <c r="C21" s="87"/>
      <c r="D21" s="87"/>
      <c r="E21" s="87"/>
      <c r="F21" s="87"/>
      <c r="G21" s="87"/>
      <c r="H21" s="87"/>
      <c r="I21" s="29"/>
    </row>
    <row r="22" spans="1:10" ht="16.95" customHeight="1" x14ac:dyDescent="0.3">
      <c r="A22" s="49" t="s">
        <v>30</v>
      </c>
      <c r="B22" s="10"/>
      <c r="C22" s="10"/>
      <c r="D22" s="10"/>
      <c r="E22" s="10"/>
      <c r="G22" s="10"/>
      <c r="H22" s="10"/>
    </row>
    <row r="23" spans="1:10" ht="16.95" customHeight="1" x14ac:dyDescent="0.3">
      <c r="A23" s="80" t="s">
        <v>26</v>
      </c>
      <c r="B23" s="81"/>
      <c r="C23" s="81"/>
      <c r="D23" s="81"/>
      <c r="E23" s="81"/>
      <c r="F23" s="81"/>
      <c r="G23" s="81"/>
      <c r="H23" s="82"/>
    </row>
    <row r="24" spans="1:10" x14ac:dyDescent="0.3">
      <c r="A24" s="83"/>
      <c r="B24" s="84"/>
      <c r="C24" s="84"/>
      <c r="D24" s="84"/>
      <c r="E24" s="84"/>
      <c r="F24" s="84"/>
      <c r="G24" s="84"/>
      <c r="H24" s="85"/>
      <c r="I24" s="30"/>
      <c r="J24" s="31"/>
    </row>
    <row r="25" spans="1:10" x14ac:dyDescent="0.3">
      <c r="A25" s="32"/>
      <c r="B25" s="31"/>
      <c r="C25" s="31"/>
      <c r="D25" s="31"/>
      <c r="E25" s="31"/>
      <c r="F25" s="31"/>
      <c r="G25" s="33"/>
      <c r="H25" s="34"/>
      <c r="J25" s="31"/>
    </row>
    <row r="26" spans="1:10" ht="24.6" x14ac:dyDescent="0.3">
      <c r="A26" s="88" t="s">
        <v>34</v>
      </c>
      <c r="B26" s="89"/>
      <c r="C26" s="89"/>
      <c r="D26" s="89"/>
      <c r="E26" s="89"/>
      <c r="F26" s="89"/>
      <c r="G26" s="89"/>
      <c r="H26" s="35"/>
    </row>
    <row r="27" spans="1:10" ht="22.2" x14ac:dyDescent="0.4">
      <c r="A27" s="50" t="s">
        <v>27</v>
      </c>
      <c r="B27" s="36"/>
      <c r="C27" s="36"/>
      <c r="D27" s="36"/>
      <c r="E27" s="36"/>
      <c r="F27" s="37"/>
      <c r="G27" s="37"/>
      <c r="H27" s="35"/>
    </row>
    <row r="28" spans="1:10" ht="22.2" x14ac:dyDescent="0.4">
      <c r="A28" s="32"/>
      <c r="B28" s="38"/>
      <c r="C28" s="38"/>
      <c r="D28" s="38"/>
      <c r="E28" s="38"/>
      <c r="F28" s="37"/>
      <c r="G28" s="37"/>
      <c r="H28" s="35"/>
    </row>
    <row r="29" spans="1:10" ht="22.2" x14ac:dyDescent="0.4">
      <c r="A29" s="32"/>
      <c r="B29" s="38"/>
      <c r="C29" s="38"/>
      <c r="D29" s="38"/>
      <c r="E29" s="38"/>
      <c r="F29" s="37"/>
      <c r="G29" s="37"/>
      <c r="H29" s="35"/>
    </row>
    <row r="30" spans="1:10" ht="19.8" x14ac:dyDescent="0.4">
      <c r="A30" s="51" t="s">
        <v>29</v>
      </c>
      <c r="B30" s="31"/>
      <c r="C30" s="31"/>
      <c r="D30" s="31"/>
      <c r="E30" s="39"/>
      <c r="F30" s="37"/>
      <c r="G30" s="37"/>
      <c r="H30" s="35"/>
    </row>
    <row r="31" spans="1:10" x14ac:dyDescent="0.3">
      <c r="A31" s="32"/>
      <c r="B31" s="31"/>
      <c r="C31" s="31"/>
      <c r="D31" s="31"/>
      <c r="E31" s="37"/>
      <c r="F31" s="37"/>
      <c r="G31" s="37"/>
      <c r="H31" s="35"/>
    </row>
    <row r="32" spans="1:10" x14ac:dyDescent="0.3">
      <c r="A32" s="32"/>
      <c r="B32" s="37"/>
      <c r="C32" s="37"/>
      <c r="D32" s="37"/>
      <c r="E32" s="37"/>
      <c r="F32" s="37"/>
      <c r="G32" s="37"/>
      <c r="H32" s="35"/>
    </row>
    <row r="33" spans="1:8" ht="19.8" x14ac:dyDescent="0.4">
      <c r="A33" s="52" t="s">
        <v>28</v>
      </c>
      <c r="B33" s="37"/>
      <c r="C33" s="37"/>
      <c r="D33" s="37"/>
      <c r="E33" s="37"/>
      <c r="F33" s="37"/>
      <c r="G33" s="37"/>
      <c r="H33" s="35"/>
    </row>
    <row r="34" spans="1:8" x14ac:dyDescent="0.3">
      <c r="A34" s="32"/>
      <c r="B34" s="39"/>
      <c r="C34" s="39"/>
      <c r="D34" s="39"/>
      <c r="E34" s="37"/>
      <c r="F34" s="37"/>
      <c r="G34" s="37"/>
      <c r="H34" s="35"/>
    </row>
    <row r="35" spans="1:8" x14ac:dyDescent="0.3">
      <c r="A35" s="53" t="s">
        <v>38</v>
      </c>
      <c r="B35" s="37"/>
      <c r="C35" s="37"/>
      <c r="D35" s="37"/>
      <c r="E35" s="37"/>
      <c r="F35" s="37"/>
      <c r="G35" s="37" t="s">
        <v>25</v>
      </c>
      <c r="H35" s="35"/>
    </row>
    <row r="36" spans="1:8" x14ac:dyDescent="0.3">
      <c r="A36" s="40" t="s">
        <v>37</v>
      </c>
      <c r="B36" s="37"/>
      <c r="C36" s="37"/>
      <c r="D36" s="37"/>
      <c r="E36" s="37"/>
      <c r="F36" s="37"/>
      <c r="G36" s="37"/>
      <c r="H36" s="35"/>
    </row>
    <row r="37" spans="1:8" x14ac:dyDescent="0.3">
      <c r="A37" s="41"/>
      <c r="B37" s="42"/>
      <c r="C37" s="42"/>
      <c r="D37" s="42"/>
      <c r="E37" s="42"/>
      <c r="F37" s="42"/>
      <c r="G37" s="42"/>
      <c r="H37" s="43"/>
    </row>
    <row r="38" spans="1:8" ht="51.75" customHeight="1" x14ac:dyDescent="0.3">
      <c r="A38" s="86" t="s">
        <v>21</v>
      </c>
      <c r="B38" s="86"/>
      <c r="C38" s="86"/>
      <c r="D38" s="86"/>
      <c r="E38" s="86"/>
      <c r="F38" s="86"/>
      <c r="G38" s="86"/>
      <c r="H38" s="44"/>
    </row>
    <row r="39" spans="1:8" ht="16.95" customHeight="1" x14ac:dyDescent="0.3">
      <c r="A39" s="68" t="s">
        <v>24</v>
      </c>
      <c r="B39" s="68"/>
      <c r="C39" s="68"/>
      <c r="D39" s="68"/>
      <c r="E39" s="68"/>
      <c r="F39" s="68"/>
      <c r="G39" s="30"/>
      <c r="H39" s="30"/>
    </row>
    <row r="41" spans="1:8" ht="16.95" customHeight="1" x14ac:dyDescent="0.3"/>
    <row r="42" spans="1:8" ht="16.95" customHeight="1" x14ac:dyDescent="0.3"/>
  </sheetData>
  <sheetProtection algorithmName="SHA-512" hashValue="FFKkq3nu/AaAy1o+SnQDhiamyzTroBRj4I+m2zsIeSD5TFcwJoiQP82BtGhN29+AcXzrSDducRbefLUHtnAgMg==" saltValue="owjSKO1qCwJ++LxKSsFB7A==" spinCount="100000" sheet="1" objects="1" scenarios="1"/>
  <mergeCells count="13">
    <mergeCell ref="A23:H24"/>
    <mergeCell ref="A38:G38"/>
    <mergeCell ref="A39:F39"/>
    <mergeCell ref="A20:H21"/>
    <mergeCell ref="A26:G26"/>
    <mergeCell ref="G14:H14"/>
    <mergeCell ref="G15:H15"/>
    <mergeCell ref="G11:H11"/>
    <mergeCell ref="G12:H13"/>
    <mergeCell ref="A1:H1"/>
    <mergeCell ref="F7:F8"/>
    <mergeCell ref="G7:H8"/>
    <mergeCell ref="A6:F6"/>
  </mergeCells>
  <phoneticPr fontId="2" type="noConversion"/>
  <pageMargins left="0.7" right="0.7" top="0.4" bottom="0.28000000000000003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0"/>
  <sheetViews>
    <sheetView topLeftCell="A22" workbookViewId="0">
      <selection activeCell="A23" sqref="A23:H37"/>
    </sheetView>
  </sheetViews>
  <sheetFormatPr defaultColWidth="9" defaultRowHeight="16.2" x14ac:dyDescent="0.3"/>
  <cols>
    <col min="1" max="1" width="9.21875" style="6" customWidth="1"/>
    <col min="2" max="2" width="12.21875" style="6" customWidth="1"/>
    <col min="3" max="4" width="9" style="6"/>
    <col min="5" max="5" width="8.33203125" style="6" customWidth="1"/>
    <col min="6" max="6" width="16.88671875" style="6" customWidth="1"/>
    <col min="7" max="7" width="11.21875" style="6" customWidth="1"/>
    <col min="8" max="8" width="10.77734375" style="6" customWidth="1"/>
    <col min="9" max="9" width="10.33203125" style="6" customWidth="1"/>
    <col min="10" max="16384" width="9" style="6"/>
  </cols>
  <sheetData>
    <row r="1" spans="1:10" ht="28.2" x14ac:dyDescent="0.3">
      <c r="A1" s="75" t="s">
        <v>10</v>
      </c>
      <c r="B1" s="75"/>
      <c r="C1" s="75"/>
      <c r="D1" s="75"/>
      <c r="E1" s="75"/>
      <c r="F1" s="75"/>
      <c r="G1" s="75"/>
      <c r="H1" s="75"/>
      <c r="I1" s="4"/>
      <c r="J1" s="5"/>
    </row>
    <row r="2" spans="1:10" ht="16.95" customHeight="1" x14ac:dyDescent="0.3">
      <c r="A2" s="7"/>
      <c r="B2" s="7"/>
      <c r="C2" s="7"/>
      <c r="D2" s="7"/>
      <c r="E2" s="7"/>
      <c r="F2" s="7"/>
      <c r="G2" s="7"/>
      <c r="H2" s="7"/>
      <c r="I2" s="7"/>
      <c r="J2" s="5"/>
    </row>
    <row r="3" spans="1:10" ht="36" customHeight="1" x14ac:dyDescent="0.3">
      <c r="A3" s="101" t="s">
        <v>31</v>
      </c>
      <c r="B3" s="101"/>
      <c r="C3" s="101"/>
      <c r="D3" s="101"/>
      <c r="E3" s="101"/>
      <c r="F3" s="101"/>
      <c r="G3" s="9" t="s">
        <v>35</v>
      </c>
      <c r="I3" s="10"/>
    </row>
    <row r="4" spans="1:10" ht="30" customHeight="1" x14ac:dyDescent="0.3">
      <c r="A4" s="11" t="s">
        <v>9</v>
      </c>
      <c r="B4" s="10"/>
      <c r="C4" s="10"/>
      <c r="D4" s="10"/>
      <c r="E4" s="10"/>
      <c r="F4" s="10"/>
    </row>
    <row r="5" spans="1:10" ht="19.5" customHeight="1" x14ac:dyDescent="0.3"/>
    <row r="6" spans="1:10" ht="19.8" x14ac:dyDescent="0.3">
      <c r="A6" s="90">
        <f>G15</f>
        <v>3166</v>
      </c>
      <c r="B6" s="90"/>
      <c r="C6" s="90"/>
      <c r="D6" s="90"/>
      <c r="E6" s="90"/>
      <c r="F6" s="90"/>
    </row>
    <row r="7" spans="1:10" ht="16.95" customHeight="1" x14ac:dyDescent="0.3">
      <c r="A7" s="10"/>
      <c r="B7" s="10"/>
      <c r="C7" s="10"/>
      <c r="D7" s="10"/>
      <c r="E7" s="10"/>
    </row>
    <row r="8" spans="1:10" ht="19.8" x14ac:dyDescent="0.3">
      <c r="A8" s="46" t="s">
        <v>5</v>
      </c>
      <c r="B8" s="12"/>
      <c r="C8" s="10"/>
      <c r="D8" s="10"/>
      <c r="E8" s="10"/>
      <c r="F8" s="102" t="s">
        <v>17</v>
      </c>
      <c r="G8" s="104" t="s">
        <v>36</v>
      </c>
      <c r="H8" s="104"/>
    </row>
    <row r="9" spans="1:10" ht="19.8" x14ac:dyDescent="0.3">
      <c r="A9" s="12"/>
      <c r="B9" s="12"/>
      <c r="C9" s="10"/>
      <c r="D9" s="10"/>
      <c r="E9" s="10"/>
      <c r="F9" s="103"/>
      <c r="G9" s="105"/>
      <c r="H9" s="105"/>
    </row>
    <row r="10" spans="1:10" ht="20.100000000000001" customHeight="1" x14ac:dyDescent="0.3">
      <c r="A10" s="47" t="s">
        <v>43</v>
      </c>
      <c r="B10" s="16"/>
      <c r="C10" s="3"/>
      <c r="D10" s="3"/>
      <c r="E10" s="3"/>
      <c r="F10" s="59" t="s">
        <v>16</v>
      </c>
      <c r="G10" s="60" t="s">
        <v>15</v>
      </c>
      <c r="H10" s="61"/>
    </row>
    <row r="11" spans="1:10" ht="19.8" x14ac:dyDescent="0.3">
      <c r="A11" s="17"/>
      <c r="B11" s="16"/>
      <c r="C11" s="18"/>
      <c r="D11" s="18"/>
      <c r="E11" s="18"/>
      <c r="F11" s="98" t="s">
        <v>14</v>
      </c>
      <c r="G11" s="14">
        <v>1566</v>
      </c>
      <c r="H11" s="62" t="s">
        <v>13</v>
      </c>
    </row>
    <row r="12" spans="1:10" ht="19.8" x14ac:dyDescent="0.3">
      <c r="A12" s="48" t="s">
        <v>19</v>
      </c>
      <c r="B12" s="16"/>
      <c r="C12" s="3"/>
      <c r="D12" s="3"/>
      <c r="E12" s="3"/>
      <c r="F12" s="99"/>
      <c r="G12" s="63"/>
      <c r="H12" s="62" t="s">
        <v>46</v>
      </c>
    </row>
    <row r="13" spans="1:10" ht="19.8" x14ac:dyDescent="0.3">
      <c r="A13" s="17"/>
      <c r="B13" s="16"/>
      <c r="C13" s="3"/>
      <c r="D13" s="3"/>
      <c r="E13" s="3"/>
      <c r="F13" s="100"/>
      <c r="G13" s="63"/>
      <c r="H13" s="62" t="s">
        <v>47</v>
      </c>
    </row>
    <row r="14" spans="1:10" ht="20.399999999999999" thickBot="1" x14ac:dyDescent="0.35">
      <c r="A14" s="48" t="s">
        <v>44</v>
      </c>
      <c r="B14" s="17"/>
      <c r="C14" s="3"/>
      <c r="D14" s="3"/>
      <c r="E14" s="3"/>
      <c r="F14" s="64" t="s">
        <v>12</v>
      </c>
      <c r="G14" s="65">
        <v>1600</v>
      </c>
      <c r="H14" s="66"/>
      <c r="I14" s="10"/>
    </row>
    <row r="15" spans="1:10" ht="21" thickTop="1" thickBot="1" x14ac:dyDescent="0.35">
      <c r="A15" s="17"/>
      <c r="B15" s="24"/>
      <c r="C15" s="25"/>
      <c r="D15" s="25"/>
      <c r="E15" s="25"/>
      <c r="F15" s="67" t="s">
        <v>11</v>
      </c>
      <c r="G15" s="106">
        <f>SUM(G11:G14)</f>
        <v>3166</v>
      </c>
      <c r="H15" s="77"/>
      <c r="I15" s="25"/>
    </row>
    <row r="16" spans="1:10" ht="20.399999999999999" thickTop="1" x14ac:dyDescent="0.3">
      <c r="A16" s="48" t="s">
        <v>20</v>
      </c>
      <c r="B16" s="17"/>
    </row>
    <row r="17" spans="1:10" x14ac:dyDescent="0.3">
      <c r="B17" s="27"/>
    </row>
    <row r="18" spans="1:10" ht="19.8" x14ac:dyDescent="0.3">
      <c r="A18" s="48" t="s">
        <v>45</v>
      </c>
      <c r="B18" s="10"/>
      <c r="C18" s="10"/>
      <c r="D18" s="10"/>
    </row>
    <row r="19" spans="1:10" x14ac:dyDescent="0.3">
      <c r="A19" s="28"/>
      <c r="B19" s="10"/>
      <c r="C19" s="10"/>
      <c r="D19" s="10"/>
    </row>
    <row r="20" spans="1:10" ht="16.95" customHeight="1" x14ac:dyDescent="0.3">
      <c r="A20" s="87">
        <f ca="1">TODAY()</f>
        <v>44400</v>
      </c>
      <c r="B20" s="87"/>
      <c r="C20" s="87"/>
      <c r="D20" s="87"/>
      <c r="E20" s="87"/>
      <c r="F20" s="87"/>
      <c r="G20" s="87"/>
      <c r="H20" s="87"/>
      <c r="I20" s="29"/>
    </row>
    <row r="21" spans="1:10" ht="16.95" customHeight="1" x14ac:dyDescent="0.3">
      <c r="A21" s="87"/>
      <c r="B21" s="87"/>
      <c r="C21" s="87"/>
      <c r="D21" s="87"/>
      <c r="E21" s="87"/>
      <c r="F21" s="87"/>
      <c r="G21" s="87"/>
      <c r="H21" s="87"/>
      <c r="I21" s="29"/>
    </row>
    <row r="22" spans="1:10" ht="16.95" customHeight="1" x14ac:dyDescent="0.3">
      <c r="A22" s="49" t="s">
        <v>30</v>
      </c>
      <c r="B22" s="10"/>
      <c r="C22" s="10"/>
      <c r="D22" s="10"/>
      <c r="E22" s="10"/>
      <c r="G22" s="10"/>
      <c r="H22" s="10"/>
    </row>
    <row r="23" spans="1:10" ht="16.95" customHeight="1" x14ac:dyDescent="0.3">
      <c r="A23" s="107" t="s">
        <v>26</v>
      </c>
      <c r="B23" s="108"/>
      <c r="C23" s="108"/>
      <c r="D23" s="108"/>
      <c r="E23" s="108"/>
      <c r="F23" s="108"/>
      <c r="G23" s="108"/>
      <c r="H23" s="109"/>
    </row>
    <row r="24" spans="1:10" x14ac:dyDescent="0.3">
      <c r="A24" s="110"/>
      <c r="B24" s="111"/>
      <c r="C24" s="111"/>
      <c r="D24" s="111"/>
      <c r="E24" s="111"/>
      <c r="F24" s="111"/>
      <c r="G24" s="111"/>
      <c r="H24" s="112"/>
      <c r="I24" s="30"/>
      <c r="J24" s="31"/>
    </row>
    <row r="25" spans="1:10" x14ac:dyDescent="0.3">
      <c r="A25" s="32"/>
      <c r="B25" s="31"/>
      <c r="C25" s="31"/>
      <c r="D25" s="31"/>
      <c r="E25" s="31"/>
      <c r="F25" s="31"/>
      <c r="G25" s="33"/>
      <c r="H25" s="34"/>
      <c r="J25" s="31"/>
    </row>
    <row r="26" spans="1:10" ht="24.6" x14ac:dyDescent="0.3">
      <c r="A26" s="88" t="s">
        <v>34</v>
      </c>
      <c r="B26" s="89"/>
      <c r="C26" s="89"/>
      <c r="D26" s="89"/>
      <c r="E26" s="89"/>
      <c r="F26" s="89"/>
      <c r="G26" s="89"/>
      <c r="H26" s="35"/>
    </row>
    <row r="27" spans="1:10" ht="22.2" x14ac:dyDescent="0.4">
      <c r="A27" s="50" t="s">
        <v>27</v>
      </c>
      <c r="B27" s="36"/>
      <c r="C27" s="36"/>
      <c r="D27" s="36"/>
      <c r="E27" s="36"/>
      <c r="F27" s="37"/>
      <c r="G27" s="37"/>
      <c r="H27" s="35"/>
    </row>
    <row r="28" spans="1:10" ht="22.2" x14ac:dyDescent="0.4">
      <c r="A28" s="32"/>
      <c r="B28" s="38"/>
      <c r="C28" s="38"/>
      <c r="D28" s="38"/>
      <c r="E28" s="38"/>
      <c r="F28" s="37"/>
      <c r="G28" s="37"/>
      <c r="H28" s="35"/>
    </row>
    <row r="29" spans="1:10" ht="22.2" x14ac:dyDescent="0.4">
      <c r="A29" s="32"/>
      <c r="B29" s="38"/>
      <c r="C29" s="38"/>
      <c r="D29" s="38"/>
      <c r="E29" s="38"/>
      <c r="F29" s="37"/>
      <c r="G29" s="37"/>
      <c r="H29" s="35"/>
    </row>
    <row r="30" spans="1:10" ht="19.8" x14ac:dyDescent="0.4">
      <c r="A30" s="51" t="s">
        <v>29</v>
      </c>
      <c r="B30" s="31"/>
      <c r="C30" s="31"/>
      <c r="D30" s="31"/>
      <c r="E30" s="39"/>
      <c r="F30" s="37"/>
      <c r="G30" s="37"/>
      <c r="H30" s="35"/>
    </row>
    <row r="31" spans="1:10" x14ac:dyDescent="0.3">
      <c r="A31" s="32"/>
      <c r="B31" s="31"/>
      <c r="C31" s="31"/>
      <c r="D31" s="31"/>
      <c r="E31" s="37"/>
      <c r="F31" s="37"/>
      <c r="G31" s="37"/>
      <c r="H31" s="35"/>
    </row>
    <row r="32" spans="1:10" x14ac:dyDescent="0.3">
      <c r="A32" s="32"/>
      <c r="B32" s="37"/>
      <c r="C32" s="37"/>
      <c r="D32" s="37"/>
      <c r="E32" s="37"/>
      <c r="F32" s="37"/>
      <c r="G32" s="37"/>
      <c r="H32" s="35"/>
    </row>
    <row r="33" spans="1:8" ht="19.8" x14ac:dyDescent="0.4">
      <c r="A33" s="52" t="s">
        <v>28</v>
      </c>
      <c r="B33" s="37"/>
      <c r="C33" s="37"/>
      <c r="D33" s="37"/>
      <c r="E33" s="37"/>
      <c r="F33" s="37"/>
      <c r="G33" s="37"/>
      <c r="H33" s="35"/>
    </row>
    <row r="34" spans="1:8" x14ac:dyDescent="0.3">
      <c r="A34" s="32"/>
      <c r="B34" s="39"/>
      <c r="C34" s="39"/>
      <c r="D34" s="39"/>
      <c r="E34" s="37"/>
      <c r="F34" s="37"/>
      <c r="G34" s="37"/>
      <c r="H34" s="35"/>
    </row>
    <row r="35" spans="1:8" x14ac:dyDescent="0.3">
      <c r="A35" s="53" t="s">
        <v>38</v>
      </c>
      <c r="B35" s="37"/>
      <c r="C35" s="37"/>
      <c r="D35" s="37"/>
      <c r="E35" s="37"/>
      <c r="F35" s="37"/>
      <c r="G35" s="37" t="s">
        <v>25</v>
      </c>
      <c r="H35" s="35"/>
    </row>
    <row r="36" spans="1:8" x14ac:dyDescent="0.3">
      <c r="A36" s="40" t="s">
        <v>37</v>
      </c>
      <c r="B36" s="37"/>
      <c r="C36" s="37"/>
      <c r="D36" s="37"/>
      <c r="E36" s="37"/>
      <c r="F36" s="37"/>
      <c r="G36" s="37"/>
      <c r="H36" s="35"/>
    </row>
    <row r="37" spans="1:8" x14ac:dyDescent="0.3">
      <c r="A37" s="41"/>
      <c r="B37" s="42"/>
      <c r="C37" s="42"/>
      <c r="D37" s="42"/>
      <c r="E37" s="42"/>
      <c r="F37" s="42"/>
      <c r="G37" s="42"/>
      <c r="H37" s="43"/>
    </row>
    <row r="38" spans="1:8" ht="51.75" customHeight="1" x14ac:dyDescent="0.3">
      <c r="A38" s="86" t="s">
        <v>21</v>
      </c>
      <c r="B38" s="86"/>
      <c r="C38" s="86"/>
      <c r="D38" s="86"/>
      <c r="E38" s="86"/>
      <c r="F38" s="86"/>
      <c r="G38" s="86"/>
      <c r="H38" s="44"/>
    </row>
    <row r="39" spans="1:8" ht="16.95" customHeight="1" x14ac:dyDescent="0.3"/>
    <row r="40" spans="1:8" ht="16.95" customHeight="1" x14ac:dyDescent="0.3"/>
  </sheetData>
  <sheetProtection algorithmName="SHA-512" hashValue="M1UO5XhN+QtPHmmgfWGYwl07VAcS84Nf2FRr8ExXY+CjkUCv17Pf08qFYjWunLnYoat5l8wShzDx7JnOtyQXkQ==" saltValue="z34SP2j3V366IA7AMGV7NA==" spinCount="100000" sheet="1" objects="1" scenarios="1"/>
  <mergeCells count="11">
    <mergeCell ref="F11:F13"/>
    <mergeCell ref="A3:F3"/>
    <mergeCell ref="A38:G38"/>
    <mergeCell ref="A1:H1"/>
    <mergeCell ref="F8:F9"/>
    <mergeCell ref="G8:H9"/>
    <mergeCell ref="A20:H21"/>
    <mergeCell ref="G15:H15"/>
    <mergeCell ref="A23:H24"/>
    <mergeCell ref="A26:G26"/>
    <mergeCell ref="A6:F6"/>
  </mergeCells>
  <phoneticPr fontId="2" type="noConversion"/>
  <pageMargins left="0.7" right="0.7" top="0.56999999999999995" bottom="0.17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計畫用-領據(鐘點)</vt:lpstr>
      <vt:lpstr>校務基金用-領據(無二代健保)</vt:lpstr>
      <vt:lpstr>差旅費-領據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2021-07-23T01:09:11Z</dcterms:modified>
</cp:coreProperties>
</file>